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aba62893\Desktop\Disk D\Školstvo\22 Šport\Beh ulicami obce Smižany\17 25.9.2024\"/>
    </mc:Choice>
  </mc:AlternateContent>
  <xr:revisionPtr revIDLastSave="0" documentId="13_ncr:1_{4589E516-4D7B-44F8-991A-6F3FE0909944}" xr6:coauthVersionLast="36" xr6:coauthVersionMax="36" xr10:uidLastSave="{00000000-0000-0000-0000-000000000000}"/>
  <bookViews>
    <workbookView xWindow="0" yWindow="0" windowWidth="20736" windowHeight="8820" xr2:uid="{00000000-000D-0000-FFFF-FFFF00000000}"/>
  </bookViews>
  <sheets>
    <sheet name="Prihlaška" sheetId="1" r:id="rId1"/>
    <sheet name="Kategórie" sheetId="2" r:id="rId2"/>
  </sheets>
  <definedNames>
    <definedName name="Č._kat.">Kategórie!$A$1:$A$21</definedName>
  </definedNames>
  <calcPr calcId="191029"/>
</workbook>
</file>

<file path=xl/calcChain.xml><?xml version="1.0" encoding="utf-8"?>
<calcChain xmlns="http://schemas.openxmlformats.org/spreadsheetml/2006/main">
  <c r="I22" i="2" l="1"/>
  <c r="K9" i="1" l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L8" i="1"/>
  <c r="K8" i="1"/>
  <c r="H8" i="1"/>
  <c r="I7" i="2"/>
  <c r="I6" i="2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5" i="2"/>
  <c r="I4" i="2"/>
  <c r="I3" i="2"/>
  <c r="I2" i="2"/>
</calcChain>
</file>

<file path=xl/sharedStrings.xml><?xml version="1.0" encoding="utf-8"?>
<sst xmlns="http://schemas.openxmlformats.org/spreadsheetml/2006/main" count="99" uniqueCount="63">
  <si>
    <t>Meno</t>
  </si>
  <si>
    <t>Priezvisko</t>
  </si>
  <si>
    <t>Škola (klub):</t>
  </si>
  <si>
    <t>Č. kat.</t>
  </si>
  <si>
    <t>p.č.</t>
  </si>
  <si>
    <t>Hromadná prihláška na podujatie</t>
  </si>
  <si>
    <t>Š.č.</t>
  </si>
  <si>
    <t>čip</t>
  </si>
  <si>
    <t>Email:</t>
  </si>
  <si>
    <t>Pohl</t>
  </si>
  <si>
    <t>Kategória</t>
  </si>
  <si>
    <t>Okruh</t>
  </si>
  <si>
    <t>dlžka</t>
  </si>
  <si>
    <t>Štart</t>
  </si>
  <si>
    <t>W</t>
  </si>
  <si>
    <t>M</t>
  </si>
  <si>
    <t xml:space="preserve"> </t>
  </si>
  <si>
    <t>Rok do</t>
  </si>
  <si>
    <t>Rok od</t>
  </si>
  <si>
    <t>Trať</t>
  </si>
  <si>
    <t>Kola</t>
  </si>
  <si>
    <t>Č.kat</t>
  </si>
  <si>
    <t>Názov Kategórie</t>
  </si>
  <si>
    <t>Tel:</t>
  </si>
  <si>
    <t>rok</t>
  </si>
  <si>
    <t>klub</t>
  </si>
  <si>
    <t>Pohl.</t>
  </si>
  <si>
    <t>14.15</t>
  </si>
  <si>
    <t>a skôr</t>
  </si>
  <si>
    <t>ženy 35  - 49 rokov</t>
  </si>
  <si>
    <t>2 x MO</t>
  </si>
  <si>
    <t>1 x MO</t>
  </si>
  <si>
    <t>3 x MO</t>
  </si>
  <si>
    <t>2 x VO</t>
  </si>
  <si>
    <t>Klub</t>
  </si>
  <si>
    <t>mini žiačky</t>
  </si>
  <si>
    <t>mini žiaci</t>
  </si>
  <si>
    <t>midi žiačky</t>
  </si>
  <si>
    <t>midi žiaci</t>
  </si>
  <si>
    <t xml:space="preserve">najmladšie žiačky </t>
  </si>
  <si>
    <t>najmladší žiaci</t>
  </si>
  <si>
    <t>mladšie žiačky</t>
  </si>
  <si>
    <t>mladší žiaci</t>
  </si>
  <si>
    <t>staršie žiačky</t>
  </si>
  <si>
    <t>starší žiaci</t>
  </si>
  <si>
    <t xml:space="preserve">dorastenky </t>
  </si>
  <si>
    <t xml:space="preserve">dorastenci  </t>
  </si>
  <si>
    <t>muži 18 - 39 rokov</t>
  </si>
  <si>
    <t>muži 40 – 49 rokov</t>
  </si>
  <si>
    <t>veteráni 50 – 59 rokov</t>
  </si>
  <si>
    <t xml:space="preserve">veteráni 60 a starší </t>
  </si>
  <si>
    <t xml:space="preserve">ženy 18 -  34 rokov </t>
  </si>
  <si>
    <t>veteránky  50 a staršie</t>
  </si>
  <si>
    <t>10x VO</t>
  </si>
  <si>
    <t>5x VO</t>
  </si>
  <si>
    <t>Zodpovedný vedúci:</t>
  </si>
  <si>
    <t>Rok narodenia</t>
  </si>
  <si>
    <t>a ml.</t>
  </si>
  <si>
    <t>17. ročník Behu ulicami obce Smižany</t>
  </si>
  <si>
    <t xml:space="preserve"> Prihlášku si vytlačte a príďte s ňou na registráciu</t>
  </si>
  <si>
    <t>dievčatá MŠ</t>
  </si>
  <si>
    <t>chlapci MŠ</t>
  </si>
  <si>
    <t>Prosíme vyplniť údaje presne a kompletne. Nesprávne vyplnené údaje nebudú spracované, pretože spôsobujú chyby vo výsledkoch. Prihlášku odošlite mailom v exceli na adresu vos@vos-tpk.sk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</si>
</sst>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20"/>
      <color indexed="51"/>
      <name val="Southern"/>
    </font>
    <font>
      <b/>
      <sz val="16"/>
      <name val="Southern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49" fontId="1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left"/>
      <protection hidden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justify" vertical="top" wrapText="1"/>
    </xf>
    <xf numFmtId="0" fontId="17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justify" vertical="top" wrapText="1"/>
    </xf>
    <xf numFmtId="0" fontId="17" fillId="4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horizontal="justify" vertical="top" wrapText="1"/>
    </xf>
    <xf numFmtId="0" fontId="18" fillId="4" borderId="1" xfId="0" applyFont="1" applyFill="1" applyBorder="1" applyAlignment="1">
      <alignment horizontal="justify" vertical="top" wrapText="1"/>
    </xf>
    <xf numFmtId="20" fontId="17" fillId="3" borderId="1" xfId="0" applyNumberFormat="1" applyFont="1" applyFill="1" applyBorder="1" applyAlignment="1">
      <alignment horizontal="justify" vertical="top" wrapText="1"/>
    </xf>
    <xf numFmtId="20" fontId="17" fillId="4" borderId="1" xfId="0" applyNumberFormat="1" applyFont="1" applyFill="1" applyBorder="1" applyAlignment="1">
      <alignment horizontal="justify" vertical="top" wrapText="1"/>
    </xf>
    <xf numFmtId="0" fontId="7" fillId="0" borderId="1" xfId="0" applyFont="1" applyBorder="1" applyProtection="1">
      <protection locked="0" hidden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10" fillId="0" borderId="1" xfId="0" applyFont="1" applyBorder="1" applyProtection="1">
      <protection hidden="1"/>
    </xf>
    <xf numFmtId="0" fontId="13" fillId="0" borderId="2" xfId="0" applyFont="1" applyBorder="1" applyAlignment="1" applyProtection="1">
      <alignment horizontal="left"/>
      <protection hidden="1"/>
    </xf>
    <xf numFmtId="0" fontId="13" fillId="0" borderId="3" xfId="0" applyFont="1" applyBorder="1" applyAlignment="1" applyProtection="1">
      <alignment horizontal="left"/>
      <protection locked="0" hidden="1"/>
    </xf>
    <xf numFmtId="14" fontId="7" fillId="0" borderId="1" xfId="0" applyNumberFormat="1" applyFont="1" applyBorder="1" applyProtection="1">
      <protection locked="0" hidden="1"/>
    </xf>
    <xf numFmtId="0" fontId="19" fillId="0" borderId="4" xfId="0" applyFont="1" applyBorder="1" applyAlignment="1" applyProtection="1">
      <alignment horizontal="left"/>
      <protection hidden="1"/>
    </xf>
    <xf numFmtId="14" fontId="8" fillId="0" borderId="1" xfId="0" applyNumberFormat="1" applyFont="1" applyBorder="1" applyProtection="1">
      <protection locked="0" hidden="1"/>
    </xf>
    <xf numFmtId="0" fontId="19" fillId="0" borderId="1" xfId="0" applyFont="1" applyBorder="1" applyProtection="1">
      <protection locked="0" hidden="1"/>
    </xf>
    <xf numFmtId="0" fontId="12" fillId="4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7" fillId="0" borderId="7" xfId="0" applyFont="1" applyBorder="1" applyProtection="1">
      <protection locked="0" hidden="1"/>
    </xf>
    <xf numFmtId="14" fontId="7" fillId="0" borderId="7" xfId="0" applyNumberFormat="1" applyFont="1" applyBorder="1" applyProtection="1">
      <protection locked="0" hidden="1"/>
    </xf>
    <xf numFmtId="0" fontId="10" fillId="0" borderId="7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13" fillId="0" borderId="8" xfId="0" applyFont="1" applyBorder="1" applyAlignment="1" applyProtection="1">
      <alignment horizontal="left" wrapText="1"/>
      <protection hidden="1"/>
    </xf>
    <xf numFmtId="0" fontId="9" fillId="0" borderId="9" xfId="0" applyFont="1" applyBorder="1" applyAlignment="1" applyProtection="1">
      <alignment wrapText="1"/>
      <protection hidden="1"/>
    </xf>
    <xf numFmtId="0" fontId="9" fillId="0" borderId="10" xfId="0" applyFont="1" applyBorder="1" applyAlignment="1" applyProtection="1">
      <alignment wrapText="1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19" fillId="0" borderId="0" xfId="0" applyFont="1" applyBorder="1" applyProtection="1">
      <protection locked="0" hidden="1"/>
    </xf>
    <xf numFmtId="0" fontId="7" fillId="0" borderId="12" xfId="0" applyFont="1" applyBorder="1" applyProtection="1">
      <protection hidden="1"/>
    </xf>
    <xf numFmtId="0" fontId="6" fillId="0" borderId="13" xfId="0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left"/>
      <protection hidden="1"/>
    </xf>
    <xf numFmtId="0" fontId="7" fillId="0" borderId="14" xfId="0" applyFont="1" applyBorder="1" applyProtection="1">
      <protection hidden="1"/>
    </xf>
    <xf numFmtId="0" fontId="6" fillId="0" borderId="15" xfId="0" applyFont="1" applyBorder="1" applyAlignment="1" applyProtection="1">
      <alignment horizontal="center"/>
      <protection hidden="1"/>
    </xf>
    <xf numFmtId="0" fontId="7" fillId="0" borderId="16" xfId="0" applyFont="1" applyBorder="1" applyProtection="1">
      <protection locked="0" hidden="1"/>
    </xf>
    <xf numFmtId="14" fontId="8" fillId="0" borderId="16" xfId="0" applyNumberFormat="1" applyFont="1" applyBorder="1" applyProtection="1">
      <protection locked="0" hidden="1"/>
    </xf>
    <xf numFmtId="14" fontId="7" fillId="0" borderId="16" xfId="0" applyNumberFormat="1" applyFont="1" applyBorder="1" applyProtection="1">
      <protection locked="0" hidden="1"/>
    </xf>
    <xf numFmtId="0" fontId="10" fillId="0" borderId="16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7" fillId="0" borderId="17" xfId="0" applyFont="1" applyBorder="1" applyProtection="1">
      <protection hidden="1"/>
    </xf>
    <xf numFmtId="49" fontId="8" fillId="0" borderId="7" xfId="0" applyNumberFormat="1" applyFont="1" applyBorder="1" applyProtection="1">
      <protection locked="0" hidden="1"/>
    </xf>
    <xf numFmtId="49" fontId="8" fillId="0" borderId="1" xfId="0" applyNumberFormat="1" applyFont="1" applyBorder="1" applyProtection="1">
      <protection locked="0" hidden="1"/>
    </xf>
    <xf numFmtId="0" fontId="7" fillId="0" borderId="1" xfId="0" applyFont="1" applyBorder="1" applyAlignment="1" applyProtection="1"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49" fontId="5" fillId="0" borderId="0" xfId="0" applyNumberFormat="1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4" fillId="0" borderId="2" xfId="0" applyFont="1" applyBorder="1" applyAlignment="1" applyProtection="1">
      <alignment horizontal="left"/>
      <protection locked="0" hidden="1"/>
    </xf>
    <xf numFmtId="0" fontId="14" fillId="0" borderId="4" xfId="0" applyFont="1" applyBorder="1" applyAlignment="1" applyProtection="1">
      <alignment horizontal="left"/>
      <protection locked="0" hidden="1"/>
    </xf>
    <xf numFmtId="0" fontId="15" fillId="0" borderId="5" xfId="1" applyBorder="1" applyAlignment="1" applyProtection="1">
      <alignment horizontal="center"/>
      <protection locked="0" hidden="1"/>
    </xf>
    <xf numFmtId="0" fontId="8" fillId="0" borderId="5" xfId="0" applyFont="1" applyBorder="1" applyAlignment="1" applyProtection="1">
      <alignment horizontal="center"/>
      <protection locked="0" hidden="1"/>
    </xf>
    <xf numFmtId="0" fontId="8" fillId="0" borderId="4" xfId="0" applyFont="1" applyBorder="1" applyAlignment="1" applyProtection="1">
      <alignment horizontal="center"/>
      <protection locked="0" hidden="1"/>
    </xf>
    <xf numFmtId="49" fontId="2" fillId="0" borderId="0" xfId="0" applyNumberFormat="1" applyFont="1" applyAlignment="1" applyProtection="1">
      <alignment horizontal="left"/>
      <protection hidden="1"/>
    </xf>
    <xf numFmtId="49" fontId="10" fillId="0" borderId="2" xfId="0" applyNumberFormat="1" applyFont="1" applyBorder="1" applyAlignment="1" applyProtection="1">
      <alignment horizontal="left"/>
      <protection hidden="1"/>
    </xf>
    <xf numFmtId="49" fontId="10" fillId="0" borderId="4" xfId="0" applyNumberFormat="1" applyFont="1" applyBorder="1" applyAlignment="1" applyProtection="1">
      <alignment horizontal="left"/>
      <protection hidden="1"/>
    </xf>
    <xf numFmtId="0" fontId="20" fillId="0" borderId="6" xfId="0" applyFont="1" applyBorder="1" applyAlignment="1" applyProtection="1">
      <alignment horizontal="left"/>
      <protection locked="0" hidden="1"/>
    </xf>
    <xf numFmtId="0" fontId="8" fillId="0" borderId="0" xfId="0" applyFont="1" applyBorder="1" applyAlignment="1" applyProtection="1">
      <alignment horizontal="left" wrapText="1"/>
      <protection hidden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L44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3" sqref="A43:J43"/>
    </sheetView>
  </sheetViews>
  <sheetFormatPr defaultColWidth="9.109375" defaultRowHeight="17.399999999999999"/>
  <cols>
    <col min="1" max="1" width="3.88671875" style="2" customWidth="1"/>
    <col min="2" max="2" width="15.88671875" style="1" customWidth="1"/>
    <col min="3" max="3" width="22" style="1" customWidth="1"/>
    <col min="4" max="4" width="12.109375" style="1" customWidth="1"/>
    <col min="5" max="5" width="5.6640625" style="1" customWidth="1"/>
    <col min="6" max="6" width="16.33203125" style="1" customWidth="1"/>
    <col min="7" max="7" width="5.44140625" style="1" customWidth="1"/>
    <col min="8" max="8" width="15.33203125" style="1" customWidth="1"/>
    <col min="9" max="9" width="4.88671875" style="1" customWidth="1"/>
    <col min="10" max="10" width="3.6640625" style="1" customWidth="1"/>
    <col min="11" max="12" width="9.109375" style="1" hidden="1" customWidth="1"/>
    <col min="13" max="13" width="0" style="1" hidden="1" customWidth="1"/>
    <col min="14" max="16384" width="9.109375" style="1"/>
  </cols>
  <sheetData>
    <row r="1" spans="1:12" ht="24.6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</row>
    <row r="2" spans="1:12" s="3" customFormat="1" ht="21">
      <c r="A2" s="58"/>
      <c r="B2" s="58"/>
      <c r="C2" s="59" t="s">
        <v>5</v>
      </c>
      <c r="D2" s="59"/>
      <c r="E2" s="59"/>
      <c r="F2" s="59"/>
      <c r="G2" s="59"/>
      <c r="H2" s="59"/>
      <c r="I2" s="59"/>
    </row>
    <row r="3" spans="1:12" ht="7.5" customHeight="1">
      <c r="B3" s="4"/>
    </row>
    <row r="4" spans="1:12" s="5" customFormat="1" ht="18" thickBot="1">
      <c r="A4" s="66" t="s">
        <v>2</v>
      </c>
      <c r="B4" s="66"/>
      <c r="C4" s="69"/>
      <c r="D4" s="69"/>
      <c r="E4" s="69"/>
      <c r="F4" s="69"/>
      <c r="G4" s="69"/>
      <c r="H4" s="69"/>
      <c r="I4" s="69"/>
      <c r="J4" s="69"/>
    </row>
    <row r="5" spans="1:12" s="5" customFormat="1" ht="18" thickBot="1">
      <c r="A5" s="67" t="s">
        <v>55</v>
      </c>
      <c r="B5" s="68"/>
      <c r="C5" s="61"/>
      <c r="D5" s="62"/>
      <c r="E5" s="27" t="s">
        <v>23</v>
      </c>
      <c r="F5" s="25"/>
      <c r="G5" s="24" t="s">
        <v>8</v>
      </c>
      <c r="H5" s="63"/>
      <c r="I5" s="64"/>
      <c r="J5" s="65"/>
    </row>
    <row r="6" spans="1:12" ht="7.5" customHeight="1" thickBot="1"/>
    <row r="7" spans="1:12" s="6" customFormat="1" ht="27.15" customHeight="1" thickBot="1">
      <c r="A7" s="38" t="s">
        <v>4</v>
      </c>
      <c r="B7" s="39" t="s">
        <v>0</v>
      </c>
      <c r="C7" s="39" t="s">
        <v>1</v>
      </c>
      <c r="D7" s="39" t="s">
        <v>56</v>
      </c>
      <c r="E7" s="39" t="s">
        <v>26</v>
      </c>
      <c r="F7" s="39" t="s">
        <v>34</v>
      </c>
      <c r="G7" s="39" t="s">
        <v>21</v>
      </c>
      <c r="H7" s="39" t="s">
        <v>22</v>
      </c>
      <c r="I7" s="39" t="s">
        <v>6</v>
      </c>
      <c r="J7" s="40" t="s">
        <v>7</v>
      </c>
      <c r="K7" s="6" t="s">
        <v>24</v>
      </c>
      <c r="L7" s="6" t="s">
        <v>25</v>
      </c>
    </row>
    <row r="8" spans="1:12">
      <c r="A8" s="41">
        <v>1</v>
      </c>
      <c r="B8" s="34"/>
      <c r="C8" s="42"/>
      <c r="D8" s="54"/>
      <c r="E8" s="34"/>
      <c r="F8" s="35"/>
      <c r="G8" s="34"/>
      <c r="H8" s="36" t="str">
        <f>IF(ISBLANK(G8)," ",VLOOKUP(G8,Kategórie!$A$1:$J$52,2,0))</f>
        <v xml:space="preserve"> </v>
      </c>
      <c r="I8" s="37"/>
      <c r="J8" s="43"/>
      <c r="K8" s="1">
        <f>YEAR(D8)</f>
        <v>1900</v>
      </c>
      <c r="L8" s="1">
        <f>$C$4</f>
        <v>0</v>
      </c>
    </row>
    <row r="9" spans="1:12" s="7" customFormat="1">
      <c r="A9" s="44">
        <v>2</v>
      </c>
      <c r="B9" s="20"/>
      <c r="C9" s="29"/>
      <c r="D9" s="55"/>
      <c r="E9" s="26"/>
      <c r="F9" s="20"/>
      <c r="G9" s="20"/>
      <c r="H9" s="23" t="str">
        <f>IF(ISBLANK(G9)," ",VLOOKUP(G9,Kategórie!$A$1:$J$52,2,0))</f>
        <v xml:space="preserve"> </v>
      </c>
      <c r="I9" s="22"/>
      <c r="J9" s="45"/>
      <c r="K9" s="1">
        <f t="shared" ref="K9:K42" si="0">YEAR(D9)</f>
        <v>1900</v>
      </c>
      <c r="L9" s="1">
        <f t="shared" ref="L9:L42" si="1">$C$4</f>
        <v>0</v>
      </c>
    </row>
    <row r="10" spans="1:12">
      <c r="A10" s="44">
        <v>3</v>
      </c>
      <c r="B10" s="20"/>
      <c r="C10" s="29"/>
      <c r="D10" s="55"/>
      <c r="E10" s="26"/>
      <c r="F10" s="20"/>
      <c r="G10" s="20"/>
      <c r="H10" s="23" t="str">
        <f>IF(ISBLANK(G10)," ",VLOOKUP(G10,Kategórie!$A$1:$J$52,2,0))</f>
        <v xml:space="preserve"> </v>
      </c>
      <c r="I10" s="21"/>
      <c r="J10" s="46"/>
      <c r="K10" s="1">
        <f t="shared" si="0"/>
        <v>1900</v>
      </c>
      <c r="L10" s="1">
        <f t="shared" si="1"/>
        <v>0</v>
      </c>
    </row>
    <row r="11" spans="1:12">
      <c r="A11" s="44">
        <v>4</v>
      </c>
      <c r="B11" s="20"/>
      <c r="C11" s="29"/>
      <c r="D11" s="55"/>
      <c r="E11" s="26"/>
      <c r="F11" s="20"/>
      <c r="G11" s="20"/>
      <c r="H11" s="23" t="str">
        <f>IF(ISBLANK(G11)," ",VLOOKUP(G11,Kategórie!$A$1:$J$52,2,0))</f>
        <v xml:space="preserve"> </v>
      </c>
      <c r="I11" s="21"/>
      <c r="J11" s="46"/>
      <c r="K11" s="1">
        <f t="shared" si="0"/>
        <v>1900</v>
      </c>
      <c r="L11" s="1">
        <f t="shared" si="1"/>
        <v>0</v>
      </c>
    </row>
    <row r="12" spans="1:12">
      <c r="A12" s="44">
        <v>5</v>
      </c>
      <c r="B12" s="20"/>
      <c r="C12" s="29"/>
      <c r="D12" s="55"/>
      <c r="E12" s="26"/>
      <c r="F12" s="20"/>
      <c r="G12" s="56"/>
      <c r="H12" s="23" t="str">
        <f>IF(ISBLANK(G12)," ",VLOOKUP(G12,Kategórie!$A$1:$J$52,2,0))</f>
        <v xml:space="preserve"> </v>
      </c>
      <c r="I12" s="21"/>
      <c r="J12" s="46"/>
      <c r="K12" s="1">
        <f t="shared" si="0"/>
        <v>1900</v>
      </c>
      <c r="L12" s="1">
        <f t="shared" si="1"/>
        <v>0</v>
      </c>
    </row>
    <row r="13" spans="1:12">
      <c r="A13" s="44">
        <v>6</v>
      </c>
      <c r="B13" s="20"/>
      <c r="C13" s="29"/>
      <c r="D13" s="55"/>
      <c r="E13" s="26"/>
      <c r="F13" s="20"/>
      <c r="G13" s="20"/>
      <c r="H13" s="23" t="str">
        <f>IF(ISBLANK(G13)," ",VLOOKUP(G13,Kategórie!$A$1:$J$52,2,0))</f>
        <v xml:space="preserve"> </v>
      </c>
      <c r="I13" s="21"/>
      <c r="J13" s="46"/>
      <c r="K13" s="1">
        <f t="shared" si="0"/>
        <v>1900</v>
      </c>
      <c r="L13" s="1">
        <f t="shared" si="1"/>
        <v>0</v>
      </c>
    </row>
    <row r="14" spans="1:12">
      <c r="A14" s="44">
        <v>7</v>
      </c>
      <c r="B14" s="20"/>
      <c r="C14" s="29"/>
      <c r="D14" s="28"/>
      <c r="E14" s="26"/>
      <c r="F14" s="20"/>
      <c r="G14" s="20"/>
      <c r="H14" s="23" t="str">
        <f>IF(ISBLANK(G14)," ",VLOOKUP(G14,Kategórie!$A$1:$J$52,2,0))</f>
        <v xml:space="preserve"> </v>
      </c>
      <c r="I14" s="21"/>
      <c r="J14" s="46"/>
      <c r="K14" s="1">
        <f t="shared" si="0"/>
        <v>1900</v>
      </c>
      <c r="L14" s="1">
        <f t="shared" si="1"/>
        <v>0</v>
      </c>
    </row>
    <row r="15" spans="1:12">
      <c r="A15" s="44">
        <v>8</v>
      </c>
      <c r="B15" s="20"/>
      <c r="C15" s="29"/>
      <c r="D15" s="28"/>
      <c r="E15" s="26"/>
      <c r="F15" s="20"/>
      <c r="G15" s="20"/>
      <c r="H15" s="23" t="str">
        <f>IF(ISBLANK(G15)," ",VLOOKUP(G15,Kategórie!$A$1:$J$52,2,0))</f>
        <v xml:space="preserve"> </v>
      </c>
      <c r="I15" s="21"/>
      <c r="J15" s="46"/>
      <c r="K15" s="1">
        <f t="shared" si="0"/>
        <v>1900</v>
      </c>
      <c r="L15" s="1">
        <f t="shared" si="1"/>
        <v>0</v>
      </c>
    </row>
    <row r="16" spans="1:12">
      <c r="A16" s="44">
        <v>9</v>
      </c>
      <c r="B16" s="20"/>
      <c r="C16" s="29"/>
      <c r="D16" s="28"/>
      <c r="E16" s="26"/>
      <c r="F16" s="20"/>
      <c r="G16" s="20"/>
      <c r="H16" s="23" t="str">
        <f>IF(ISBLANK(G16)," ",VLOOKUP(G16,Kategórie!$A$1:$J$52,2,0))</f>
        <v xml:space="preserve"> </v>
      </c>
      <c r="I16" s="21"/>
      <c r="J16" s="46"/>
      <c r="K16" s="1">
        <f t="shared" si="0"/>
        <v>1900</v>
      </c>
      <c r="L16" s="1">
        <f t="shared" si="1"/>
        <v>0</v>
      </c>
    </row>
    <row r="17" spans="1:12">
      <c r="A17" s="44">
        <v>10</v>
      </c>
      <c r="B17" s="20"/>
      <c r="C17" s="29"/>
      <c r="D17" s="28"/>
      <c r="E17" s="26"/>
      <c r="F17" s="20"/>
      <c r="G17" s="20"/>
      <c r="H17" s="23" t="str">
        <f>IF(ISBLANK(G17)," ",VLOOKUP(G17,Kategórie!$A$1:$J$52,2,0))</f>
        <v xml:space="preserve"> </v>
      </c>
      <c r="I17" s="21"/>
      <c r="J17" s="46"/>
      <c r="K17" s="1">
        <f t="shared" si="0"/>
        <v>1900</v>
      </c>
      <c r="L17" s="1">
        <f t="shared" si="1"/>
        <v>0</v>
      </c>
    </row>
    <row r="18" spans="1:12">
      <c r="A18" s="44">
        <v>11</v>
      </c>
      <c r="B18" s="20"/>
      <c r="C18" s="29"/>
      <c r="D18" s="28"/>
      <c r="E18" s="26"/>
      <c r="F18" s="20"/>
      <c r="G18" s="20"/>
      <c r="H18" s="23" t="str">
        <f>IF(ISBLANK(G18)," ",VLOOKUP(G18,Kategórie!$A$1:$J$52,2,0))</f>
        <v xml:space="preserve"> </v>
      </c>
      <c r="I18" s="21"/>
      <c r="J18" s="46"/>
      <c r="K18" s="1">
        <f t="shared" si="0"/>
        <v>1900</v>
      </c>
      <c r="L18" s="1">
        <f t="shared" si="1"/>
        <v>0</v>
      </c>
    </row>
    <row r="19" spans="1:12">
      <c r="A19" s="44">
        <v>12</v>
      </c>
      <c r="B19" s="20"/>
      <c r="C19" s="29"/>
      <c r="D19" s="28"/>
      <c r="E19" s="26"/>
      <c r="F19" s="20"/>
      <c r="G19" s="20"/>
      <c r="H19" s="23" t="str">
        <f>IF(ISBLANK(G19)," ",VLOOKUP(G19,Kategórie!$A$1:$J$52,2,0))</f>
        <v xml:space="preserve"> </v>
      </c>
      <c r="I19" s="21"/>
      <c r="J19" s="46"/>
      <c r="K19" s="1">
        <f t="shared" si="0"/>
        <v>1900</v>
      </c>
      <c r="L19" s="1">
        <f t="shared" si="1"/>
        <v>0</v>
      </c>
    </row>
    <row r="20" spans="1:12">
      <c r="A20" s="44">
        <v>13</v>
      </c>
      <c r="B20" s="20"/>
      <c r="C20" s="29"/>
      <c r="D20" s="28"/>
      <c r="E20" s="26"/>
      <c r="F20" s="20"/>
      <c r="G20" s="20"/>
      <c r="H20" s="23" t="str">
        <f>IF(ISBLANK(G20)," ",VLOOKUP(G20,Kategórie!$A$1:$J$52,2,0))</f>
        <v xml:space="preserve"> </v>
      </c>
      <c r="I20" s="21"/>
      <c r="J20" s="46"/>
      <c r="K20" s="1">
        <f t="shared" si="0"/>
        <v>1900</v>
      </c>
      <c r="L20" s="1">
        <f t="shared" si="1"/>
        <v>0</v>
      </c>
    </row>
    <row r="21" spans="1:12">
      <c r="A21" s="44">
        <v>14</v>
      </c>
      <c r="B21" s="20"/>
      <c r="C21" s="29"/>
      <c r="D21" s="28"/>
      <c r="E21" s="26"/>
      <c r="F21" s="20"/>
      <c r="G21" s="20"/>
      <c r="H21" s="23" t="str">
        <f>IF(ISBLANK(G21)," ",VLOOKUP(G21,Kategórie!$A$1:$J$52,2,0))</f>
        <v xml:space="preserve"> </v>
      </c>
      <c r="I21" s="21"/>
      <c r="J21" s="46"/>
      <c r="K21" s="1">
        <f t="shared" si="0"/>
        <v>1900</v>
      </c>
      <c r="L21" s="1">
        <f t="shared" si="1"/>
        <v>0</v>
      </c>
    </row>
    <row r="22" spans="1:12">
      <c r="A22" s="44">
        <v>15</v>
      </c>
      <c r="B22" s="20"/>
      <c r="C22" s="29"/>
      <c r="D22" s="28"/>
      <c r="E22" s="26"/>
      <c r="F22" s="20"/>
      <c r="G22" s="20"/>
      <c r="H22" s="23" t="str">
        <f>IF(ISBLANK(G22)," ",VLOOKUP(G22,Kategórie!$A$1:$J$52,2,0))</f>
        <v xml:space="preserve"> </v>
      </c>
      <c r="I22" s="21"/>
      <c r="J22" s="46"/>
      <c r="K22" s="1">
        <f t="shared" si="0"/>
        <v>1900</v>
      </c>
      <c r="L22" s="1">
        <f t="shared" si="1"/>
        <v>0</v>
      </c>
    </row>
    <row r="23" spans="1:12">
      <c r="A23" s="44">
        <v>16</v>
      </c>
      <c r="B23" s="20"/>
      <c r="C23" s="29"/>
      <c r="D23" s="28"/>
      <c r="E23" s="26"/>
      <c r="F23" s="20"/>
      <c r="G23" s="20"/>
      <c r="H23" s="23" t="str">
        <f>IF(ISBLANK(G23)," ",VLOOKUP(G23,Kategórie!$A$1:$J$52,2,0))</f>
        <v xml:space="preserve"> </v>
      </c>
      <c r="I23" s="21"/>
      <c r="J23" s="46"/>
      <c r="K23" s="1">
        <f t="shared" si="0"/>
        <v>1900</v>
      </c>
      <c r="L23" s="1">
        <f t="shared" si="1"/>
        <v>0</v>
      </c>
    </row>
    <row r="24" spans="1:12">
      <c r="A24" s="44">
        <v>17</v>
      </c>
      <c r="B24" s="20"/>
      <c r="C24" s="29"/>
      <c r="D24" s="28"/>
      <c r="E24" s="26"/>
      <c r="F24" s="20"/>
      <c r="G24" s="20"/>
      <c r="H24" s="23" t="str">
        <f>IF(ISBLANK(G24)," ",VLOOKUP(G24,Kategórie!$A$1:$J$52,2,0))</f>
        <v xml:space="preserve"> </v>
      </c>
      <c r="I24" s="21"/>
      <c r="J24" s="46"/>
      <c r="K24" s="1">
        <f t="shared" si="0"/>
        <v>1900</v>
      </c>
      <c r="L24" s="1">
        <f t="shared" si="1"/>
        <v>0</v>
      </c>
    </row>
    <row r="25" spans="1:12">
      <c r="A25" s="44">
        <v>18</v>
      </c>
      <c r="B25" s="20"/>
      <c r="C25" s="29"/>
      <c r="D25" s="28"/>
      <c r="E25" s="26"/>
      <c r="F25" s="20"/>
      <c r="G25" s="20"/>
      <c r="H25" s="23" t="str">
        <f>IF(ISBLANK(G25)," ",VLOOKUP(G25,Kategórie!$A$1:$J$52,2,0))</f>
        <v xml:space="preserve"> </v>
      </c>
      <c r="I25" s="21"/>
      <c r="J25" s="46"/>
      <c r="K25" s="1">
        <f t="shared" si="0"/>
        <v>1900</v>
      </c>
      <c r="L25" s="1">
        <f t="shared" si="1"/>
        <v>0</v>
      </c>
    </row>
    <row r="26" spans="1:12">
      <c r="A26" s="44">
        <v>19</v>
      </c>
      <c r="B26" s="20"/>
      <c r="C26" s="29"/>
      <c r="D26" s="28"/>
      <c r="E26" s="26"/>
      <c r="F26" s="20"/>
      <c r="G26" s="20"/>
      <c r="H26" s="23" t="str">
        <f>IF(ISBLANK(G26)," ",VLOOKUP(G26,Kategórie!$A$1:$J$52,2,0))</f>
        <v xml:space="preserve"> </v>
      </c>
      <c r="I26" s="21"/>
      <c r="J26" s="46"/>
      <c r="K26" s="1">
        <f t="shared" si="0"/>
        <v>1900</v>
      </c>
      <c r="L26" s="1">
        <f t="shared" si="1"/>
        <v>0</v>
      </c>
    </row>
    <row r="27" spans="1:12">
      <c r="A27" s="44">
        <v>20</v>
      </c>
      <c r="B27" s="20"/>
      <c r="C27" s="29"/>
      <c r="D27" s="28"/>
      <c r="E27" s="26"/>
      <c r="F27" s="20"/>
      <c r="G27" s="20"/>
      <c r="H27" s="23" t="str">
        <f>IF(ISBLANK(G27)," ",VLOOKUP(G27,Kategórie!$A$1:$J$52,2,0))</f>
        <v xml:space="preserve"> </v>
      </c>
      <c r="I27" s="21"/>
      <c r="J27" s="46"/>
      <c r="K27" s="1">
        <f t="shared" si="0"/>
        <v>1900</v>
      </c>
      <c r="L27" s="1">
        <f t="shared" si="1"/>
        <v>0</v>
      </c>
    </row>
    <row r="28" spans="1:12">
      <c r="A28" s="44">
        <v>21</v>
      </c>
      <c r="B28" s="20"/>
      <c r="C28" s="29"/>
      <c r="D28" s="28"/>
      <c r="E28" s="26"/>
      <c r="F28" s="20"/>
      <c r="G28" s="20"/>
      <c r="H28" s="23" t="str">
        <f>IF(ISBLANK(G28)," ",VLOOKUP(G28,Kategórie!$A$1:$J$52,2,0))</f>
        <v xml:space="preserve"> </v>
      </c>
      <c r="I28" s="21"/>
      <c r="J28" s="46"/>
      <c r="K28" s="1">
        <f t="shared" si="0"/>
        <v>1900</v>
      </c>
      <c r="L28" s="1">
        <f t="shared" si="1"/>
        <v>0</v>
      </c>
    </row>
    <row r="29" spans="1:12">
      <c r="A29" s="44">
        <v>22</v>
      </c>
      <c r="B29" s="20"/>
      <c r="C29" s="29"/>
      <c r="D29" s="28"/>
      <c r="E29" s="26"/>
      <c r="F29" s="20"/>
      <c r="G29" s="20"/>
      <c r="H29" s="23" t="str">
        <f>IF(ISBLANK(G29)," ",VLOOKUP(G29,Kategórie!$A$1:$J$52,2,0))</f>
        <v xml:space="preserve"> </v>
      </c>
      <c r="I29" s="21"/>
      <c r="J29" s="46"/>
      <c r="K29" s="1">
        <f t="shared" si="0"/>
        <v>1900</v>
      </c>
      <c r="L29" s="1">
        <f t="shared" si="1"/>
        <v>0</v>
      </c>
    </row>
    <row r="30" spans="1:12">
      <c r="A30" s="44">
        <v>23</v>
      </c>
      <c r="B30" s="20"/>
      <c r="C30" s="29"/>
      <c r="D30" s="28"/>
      <c r="E30" s="26"/>
      <c r="F30" s="20"/>
      <c r="G30" s="20"/>
      <c r="H30" s="23" t="str">
        <f>IF(ISBLANK(G30)," ",VLOOKUP(G30,Kategórie!$A$1:$J$52,2,0))</f>
        <v xml:space="preserve"> </v>
      </c>
      <c r="I30" s="21"/>
      <c r="J30" s="46"/>
      <c r="K30" s="1">
        <f t="shared" si="0"/>
        <v>1900</v>
      </c>
      <c r="L30" s="1">
        <f t="shared" si="1"/>
        <v>0</v>
      </c>
    </row>
    <row r="31" spans="1:12">
      <c r="A31" s="44">
        <v>24</v>
      </c>
      <c r="B31" s="20"/>
      <c r="C31" s="29"/>
      <c r="D31" s="28"/>
      <c r="E31" s="26"/>
      <c r="F31" s="20"/>
      <c r="G31" s="20"/>
      <c r="H31" s="23" t="str">
        <f>IF(ISBLANK(G31)," ",VLOOKUP(G31,Kategórie!$A$1:$J$52,2,0))</f>
        <v xml:space="preserve"> </v>
      </c>
      <c r="I31" s="21"/>
      <c r="J31" s="46"/>
      <c r="K31" s="1">
        <f t="shared" si="0"/>
        <v>1900</v>
      </c>
      <c r="L31" s="1">
        <f t="shared" si="1"/>
        <v>0</v>
      </c>
    </row>
    <row r="32" spans="1:12">
      <c r="A32" s="44">
        <v>25</v>
      </c>
      <c r="B32" s="20"/>
      <c r="C32" s="29"/>
      <c r="D32" s="28"/>
      <c r="E32" s="26"/>
      <c r="F32" s="20"/>
      <c r="G32" s="20"/>
      <c r="H32" s="23" t="str">
        <f>IF(ISBLANK(G32)," ",VLOOKUP(G32,Kategórie!$A$1:$J$52,2,0))</f>
        <v xml:space="preserve"> </v>
      </c>
      <c r="I32" s="21"/>
      <c r="J32" s="46"/>
      <c r="K32" s="1">
        <f t="shared" si="0"/>
        <v>1900</v>
      </c>
      <c r="L32" s="1">
        <f t="shared" si="1"/>
        <v>0</v>
      </c>
    </row>
    <row r="33" spans="1:12">
      <c r="A33" s="44">
        <v>26</v>
      </c>
      <c r="B33" s="20"/>
      <c r="C33" s="29"/>
      <c r="D33" s="28"/>
      <c r="E33" s="26"/>
      <c r="F33" s="20"/>
      <c r="G33" s="20"/>
      <c r="H33" s="23" t="str">
        <f>IF(ISBLANK(G33)," ",VLOOKUP(G33,Kategórie!$A$1:$J$52,2,0))</f>
        <v xml:space="preserve"> </v>
      </c>
      <c r="I33" s="21"/>
      <c r="J33" s="46"/>
      <c r="K33" s="1">
        <f t="shared" si="0"/>
        <v>1900</v>
      </c>
      <c r="L33" s="1">
        <f t="shared" si="1"/>
        <v>0</v>
      </c>
    </row>
    <row r="34" spans="1:12">
      <c r="A34" s="44">
        <v>27</v>
      </c>
      <c r="B34" s="20"/>
      <c r="C34" s="29"/>
      <c r="D34" s="28"/>
      <c r="E34" s="26"/>
      <c r="F34" s="20"/>
      <c r="G34" s="20"/>
      <c r="H34" s="23" t="str">
        <f>IF(ISBLANK(G34)," ",VLOOKUP(G34,Kategórie!$A$1:$J$52,2,0))</f>
        <v xml:space="preserve"> </v>
      </c>
      <c r="I34" s="21"/>
      <c r="J34" s="46"/>
      <c r="K34" s="1">
        <f t="shared" si="0"/>
        <v>1900</v>
      </c>
      <c r="L34" s="1">
        <f t="shared" si="1"/>
        <v>0</v>
      </c>
    </row>
    <row r="35" spans="1:12">
      <c r="A35" s="44">
        <v>28</v>
      </c>
      <c r="B35" s="20"/>
      <c r="C35" s="29"/>
      <c r="D35" s="28"/>
      <c r="E35" s="26"/>
      <c r="F35" s="20"/>
      <c r="G35" s="20"/>
      <c r="H35" s="23" t="str">
        <f>IF(ISBLANK(G35)," ",VLOOKUP(G35,Kategórie!$A$1:$J$52,2,0))</f>
        <v xml:space="preserve"> </v>
      </c>
      <c r="I35" s="21"/>
      <c r="J35" s="46"/>
      <c r="K35" s="1">
        <f t="shared" si="0"/>
        <v>1900</v>
      </c>
      <c r="L35" s="1">
        <f t="shared" si="1"/>
        <v>0</v>
      </c>
    </row>
    <row r="36" spans="1:12">
      <c r="A36" s="44">
        <v>29</v>
      </c>
      <c r="B36" s="20"/>
      <c r="C36" s="29"/>
      <c r="D36" s="28"/>
      <c r="E36" s="26"/>
      <c r="F36" s="20"/>
      <c r="G36" s="20"/>
      <c r="H36" s="23" t="str">
        <f>IF(ISBLANK(G36)," ",VLOOKUP(G36,Kategórie!$A$1:$J$52,2,0))</f>
        <v xml:space="preserve"> </v>
      </c>
      <c r="I36" s="21"/>
      <c r="J36" s="46"/>
      <c r="K36" s="1">
        <f t="shared" si="0"/>
        <v>1900</v>
      </c>
      <c r="L36" s="1">
        <f t="shared" si="1"/>
        <v>0</v>
      </c>
    </row>
    <row r="37" spans="1:12">
      <c r="A37" s="44">
        <v>30</v>
      </c>
      <c r="B37" s="20"/>
      <c r="C37" s="29"/>
      <c r="D37" s="28"/>
      <c r="E37" s="26"/>
      <c r="F37" s="20"/>
      <c r="G37" s="20"/>
      <c r="H37" s="23" t="str">
        <f>IF(ISBLANK(G37)," ",VLOOKUP(G37,Kategórie!$A$1:$J$52,2,0))</f>
        <v xml:space="preserve"> </v>
      </c>
      <c r="I37" s="21"/>
      <c r="J37" s="46"/>
      <c r="K37" s="1">
        <f t="shared" si="0"/>
        <v>1900</v>
      </c>
      <c r="L37" s="1">
        <f t="shared" si="1"/>
        <v>0</v>
      </c>
    </row>
    <row r="38" spans="1:12">
      <c r="A38" s="44">
        <v>31</v>
      </c>
      <c r="B38" s="20"/>
      <c r="C38" s="29"/>
      <c r="D38" s="28"/>
      <c r="E38" s="26"/>
      <c r="F38" s="20"/>
      <c r="G38" s="20"/>
      <c r="H38" s="23" t="str">
        <f>IF(ISBLANK(G38)," ",VLOOKUP(G38,Kategórie!$A$1:$J$52,2,0))</f>
        <v xml:space="preserve"> </v>
      </c>
      <c r="I38" s="21"/>
      <c r="J38" s="46"/>
      <c r="K38" s="1">
        <f t="shared" si="0"/>
        <v>1900</v>
      </c>
      <c r="L38" s="1">
        <f t="shared" si="1"/>
        <v>0</v>
      </c>
    </row>
    <row r="39" spans="1:12">
      <c r="A39" s="44">
        <v>32</v>
      </c>
      <c r="B39" s="20"/>
      <c r="C39" s="29"/>
      <c r="D39" s="28"/>
      <c r="E39" s="26"/>
      <c r="F39" s="20"/>
      <c r="G39" s="20"/>
      <c r="H39" s="23" t="str">
        <f>IF(ISBLANK(G39)," ",VLOOKUP(G39,Kategórie!$A$1:$J$52,2,0))</f>
        <v xml:space="preserve"> </v>
      </c>
      <c r="I39" s="21"/>
      <c r="J39" s="46"/>
      <c r="K39" s="1">
        <f t="shared" si="0"/>
        <v>1900</v>
      </c>
      <c r="L39" s="1">
        <f t="shared" si="1"/>
        <v>0</v>
      </c>
    </row>
    <row r="40" spans="1:12">
      <c r="A40" s="44">
        <v>33</v>
      </c>
      <c r="B40" s="20"/>
      <c r="C40" s="29"/>
      <c r="D40" s="28"/>
      <c r="E40" s="26"/>
      <c r="F40" s="20"/>
      <c r="G40" s="20"/>
      <c r="H40" s="23" t="str">
        <f>IF(ISBLANK(G40)," ",VLOOKUP(G40,Kategórie!$A$1:$J$52,2,0))</f>
        <v xml:space="preserve"> </v>
      </c>
      <c r="I40" s="21"/>
      <c r="J40" s="46"/>
      <c r="K40" s="1">
        <f t="shared" si="0"/>
        <v>1900</v>
      </c>
      <c r="L40" s="1">
        <f t="shared" si="1"/>
        <v>0</v>
      </c>
    </row>
    <row r="41" spans="1:12">
      <c r="A41" s="44">
        <v>34</v>
      </c>
      <c r="B41" s="20"/>
      <c r="C41" s="29"/>
      <c r="D41" s="28"/>
      <c r="E41" s="26"/>
      <c r="F41" s="20"/>
      <c r="G41" s="20"/>
      <c r="H41" s="23" t="str">
        <f>IF(ISBLANK(G41)," ",VLOOKUP(G41,Kategórie!$A$1:$J$52,2,0))</f>
        <v xml:space="preserve"> </v>
      </c>
      <c r="I41" s="21"/>
      <c r="J41" s="46"/>
      <c r="K41" s="1">
        <f t="shared" si="0"/>
        <v>1900</v>
      </c>
      <c r="L41" s="1">
        <f t="shared" si="1"/>
        <v>0</v>
      </c>
    </row>
    <row r="42" spans="1:12" ht="18" thickBot="1">
      <c r="A42" s="47">
        <v>35</v>
      </c>
      <c r="B42" s="48"/>
      <c r="C42" s="48"/>
      <c r="D42" s="49"/>
      <c r="E42" s="50"/>
      <c r="F42" s="48"/>
      <c r="G42" s="48"/>
      <c r="H42" s="51" t="str">
        <f>IF(ISBLANK(G42)," ",VLOOKUP(G42,Kategórie!$A$1:$J$52,2,0))</f>
        <v xml:space="preserve"> </v>
      </c>
      <c r="I42" s="52"/>
      <c r="J42" s="53"/>
      <c r="K42" s="1">
        <f t="shared" si="0"/>
        <v>1900</v>
      </c>
      <c r="L42" s="1">
        <f t="shared" si="1"/>
        <v>0</v>
      </c>
    </row>
    <row r="43" spans="1:12" ht="30" customHeight="1">
      <c r="A43" s="70" t="s">
        <v>62</v>
      </c>
      <c r="B43" s="70"/>
      <c r="C43" s="70"/>
      <c r="D43" s="70"/>
      <c r="E43" s="70"/>
      <c r="F43" s="70"/>
      <c r="G43" s="70"/>
      <c r="H43" s="70"/>
      <c r="I43" s="70"/>
      <c r="J43" s="70"/>
    </row>
    <row r="44" spans="1:12" ht="13.5" customHeight="1">
      <c r="A44" s="60" t="s">
        <v>59</v>
      </c>
      <c r="B44" s="60"/>
      <c r="C44" s="60"/>
      <c r="D44" s="60"/>
      <c r="E44" s="60"/>
      <c r="F44" s="60"/>
      <c r="G44" s="60"/>
      <c r="H44" s="60"/>
      <c r="I44" s="60"/>
      <c r="J44" s="60"/>
    </row>
  </sheetData>
  <sheetProtection selectLockedCells="1"/>
  <dataConsolidate/>
  <mergeCells count="10">
    <mergeCell ref="A1:J1"/>
    <mergeCell ref="A2:B2"/>
    <mergeCell ref="C2:I2"/>
    <mergeCell ref="A44:J44"/>
    <mergeCell ref="C5:D5"/>
    <mergeCell ref="H5:J5"/>
    <mergeCell ref="A4:B4"/>
    <mergeCell ref="A5:B5"/>
    <mergeCell ref="C4:J4"/>
    <mergeCell ref="A43:J43"/>
  </mergeCells>
  <phoneticPr fontId="0" type="noConversion"/>
  <dataValidations xWindow="619" yWindow="220" count="4">
    <dataValidation type="date" allowBlank="1" showInputMessage="1" showErrorMessage="1" errorTitle="Nesprávny dátum" error="Nesprávny datum narodenia zadaj znova" promptTitle="Dátum narodenia:" prompt="Zadaj dátum narodenia DD.MM.RRRR" sqref="D8:D42" xr:uid="{00000000-0002-0000-0000-000000000000}">
      <formula1>1</formula1>
      <formula2>NOW()</formula2>
    </dataValidation>
    <dataValidation type="list" allowBlank="1" showInputMessage="1" showErrorMessage="1" errorTitle="Kategória- chyba" error="Zlé zadané čislo kategórie" promptTitle="Kategória" prompt="Vyber číslo kategórie ak nepíše názov kategórie automaticky stač F9" sqref="G8:G42" xr:uid="{00000000-0002-0000-0000-000001000000}">
      <formula1>Č._kat.</formula1>
    </dataValidation>
    <dataValidation type="list" allowBlank="1" showInputMessage="1" showErrorMessage="1" errorTitle="Nesprávne pohlavie" error="Nesprávna hodnota M/W" promptTitle="Pohlavie" prompt="Vyberte pohlavie _x000a_M- mužské_x000a_W- ženské" sqref="E8:E42" xr:uid="{00000000-0002-0000-0000-000002000000}">
      <formula1>"M,W"</formula1>
    </dataValidation>
    <dataValidation type="textLength" errorStyle="warning" operator="greaterThan" allowBlank="1" showInputMessage="1" showErrorMessage="1" errorTitle="Bydlisko" error="Nie je žiadna hodnota" promptTitle="Bydlisko" prompt="Napíšte názov obce alebo mesta bydliska " sqref="F8:F42" xr:uid="{00000000-0002-0000-0000-000003000000}">
      <formula1>3</formula1>
    </dataValidation>
  </dataValidations>
  <pageMargins left="0.31496062992125984" right="0.23622047244094491" top="0.31496062992125984" bottom="0.39370078740157483" header="0.23622047244094491" footer="0.19685039370078741"/>
  <pageSetup paperSize="9" scale="90" orientation="portrait" r:id="rId1"/>
  <headerFooter alignWithMargins="0">
    <oddFooter>&amp;CTlač: 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J2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2" sqref="C22"/>
    </sheetView>
  </sheetViews>
  <sheetFormatPr defaultColWidth="6.88671875" defaultRowHeight="13.8"/>
  <cols>
    <col min="1" max="1" width="8.88671875" style="9" customWidth="1"/>
    <col min="2" max="2" width="25.88671875" style="9" customWidth="1"/>
    <col min="3" max="4" width="9.44140625" style="10" customWidth="1"/>
    <col min="5" max="5" width="7.33203125" style="9" customWidth="1"/>
    <col min="6" max="6" width="9" style="10" customWidth="1"/>
    <col min="7" max="7" width="8.5546875" style="9" customWidth="1"/>
    <col min="8" max="8" width="7.33203125" style="9" customWidth="1"/>
    <col min="9" max="9" width="8" style="9" customWidth="1"/>
    <col min="10" max="10" width="7.44140625" style="9" customWidth="1"/>
    <col min="11" max="16384" width="6.88671875" style="9"/>
  </cols>
  <sheetData>
    <row r="1" spans="1:10" s="8" customFormat="1">
      <c r="A1" s="11" t="s">
        <v>3</v>
      </c>
      <c r="B1" s="12" t="s">
        <v>10</v>
      </c>
      <c r="C1" s="11" t="s">
        <v>18</v>
      </c>
      <c r="D1" s="11" t="s">
        <v>17</v>
      </c>
      <c r="E1" s="12" t="s">
        <v>9</v>
      </c>
      <c r="F1" s="11" t="s">
        <v>19</v>
      </c>
      <c r="G1" s="12" t="s">
        <v>11</v>
      </c>
      <c r="H1" s="12" t="s">
        <v>20</v>
      </c>
      <c r="I1" s="12" t="s">
        <v>12</v>
      </c>
      <c r="J1" s="12" t="s">
        <v>13</v>
      </c>
    </row>
    <row r="2" spans="1:10">
      <c r="A2" s="13">
        <v>1</v>
      </c>
      <c r="B2" s="14" t="s">
        <v>60</v>
      </c>
      <c r="C2" s="13">
        <v>2019</v>
      </c>
      <c r="D2" s="13" t="s">
        <v>57</v>
      </c>
      <c r="E2" s="13" t="s">
        <v>14</v>
      </c>
      <c r="F2" s="31" t="s">
        <v>31</v>
      </c>
      <c r="G2" s="32">
        <v>400</v>
      </c>
      <c r="H2" s="32">
        <v>1</v>
      </c>
      <c r="I2" s="32">
        <f>H2*G2</f>
        <v>400</v>
      </c>
      <c r="J2" s="14" t="s">
        <v>27</v>
      </c>
    </row>
    <row r="3" spans="1:10">
      <c r="A3" s="15">
        <v>2</v>
      </c>
      <c r="B3" s="16" t="s">
        <v>61</v>
      </c>
      <c r="C3" s="15">
        <v>2019</v>
      </c>
      <c r="D3" s="15" t="s">
        <v>57</v>
      </c>
      <c r="E3" s="15" t="s">
        <v>15</v>
      </c>
      <c r="F3" s="30" t="s">
        <v>31</v>
      </c>
      <c r="G3" s="33">
        <v>400</v>
      </c>
      <c r="H3" s="33">
        <v>1</v>
      </c>
      <c r="I3" s="33">
        <f t="shared" ref="I3:I21" si="0">H3*G3</f>
        <v>400</v>
      </c>
      <c r="J3" s="17"/>
    </row>
    <row r="4" spans="1:10">
      <c r="A4" s="13">
        <v>3</v>
      </c>
      <c r="B4" s="14" t="s">
        <v>35</v>
      </c>
      <c r="C4" s="13">
        <v>2017</v>
      </c>
      <c r="D4" s="13">
        <v>2018</v>
      </c>
      <c r="E4" s="13" t="s">
        <v>14</v>
      </c>
      <c r="F4" s="13" t="s">
        <v>31</v>
      </c>
      <c r="G4" s="32">
        <v>400</v>
      </c>
      <c r="H4" s="32">
        <v>1</v>
      </c>
      <c r="I4" s="32">
        <f t="shared" si="0"/>
        <v>400</v>
      </c>
      <c r="J4" s="14"/>
    </row>
    <row r="5" spans="1:10">
      <c r="A5" s="15">
        <v>4</v>
      </c>
      <c r="B5" s="16" t="s">
        <v>36</v>
      </c>
      <c r="C5" s="15">
        <v>2017</v>
      </c>
      <c r="D5" s="15">
        <v>2018</v>
      </c>
      <c r="E5" s="15" t="s">
        <v>15</v>
      </c>
      <c r="F5" s="15" t="s">
        <v>31</v>
      </c>
      <c r="G5" s="33">
        <v>400</v>
      </c>
      <c r="H5" s="33">
        <v>1</v>
      </c>
      <c r="I5" s="33">
        <f t="shared" si="0"/>
        <v>400</v>
      </c>
      <c r="J5" s="16"/>
    </row>
    <row r="6" spans="1:10">
      <c r="A6" s="13">
        <v>5</v>
      </c>
      <c r="B6" s="14" t="s">
        <v>37</v>
      </c>
      <c r="C6" s="13">
        <v>2015</v>
      </c>
      <c r="D6" s="13">
        <v>2016</v>
      </c>
      <c r="E6" s="13" t="s">
        <v>14</v>
      </c>
      <c r="F6" s="13" t="s">
        <v>31</v>
      </c>
      <c r="G6" s="32">
        <v>400</v>
      </c>
      <c r="H6" s="32">
        <v>1</v>
      </c>
      <c r="I6" s="32">
        <f t="shared" ref="I6:I7" si="1">H6*G6</f>
        <v>400</v>
      </c>
      <c r="J6" s="14"/>
    </row>
    <row r="7" spans="1:10">
      <c r="A7" s="15">
        <v>6</v>
      </c>
      <c r="B7" s="16" t="s">
        <v>38</v>
      </c>
      <c r="C7" s="15">
        <v>2015</v>
      </c>
      <c r="D7" s="15">
        <v>2016</v>
      </c>
      <c r="E7" s="15" t="s">
        <v>15</v>
      </c>
      <c r="F7" s="15" t="s">
        <v>31</v>
      </c>
      <c r="G7" s="33">
        <v>400</v>
      </c>
      <c r="H7" s="33">
        <v>1</v>
      </c>
      <c r="I7" s="33">
        <f t="shared" si="1"/>
        <v>400</v>
      </c>
      <c r="J7" s="16"/>
    </row>
    <row r="8" spans="1:10">
      <c r="A8" s="13">
        <v>7</v>
      </c>
      <c r="B8" s="14" t="s">
        <v>39</v>
      </c>
      <c r="C8" s="13">
        <v>2013</v>
      </c>
      <c r="D8" s="13">
        <v>2014</v>
      </c>
      <c r="E8" s="13" t="s">
        <v>14</v>
      </c>
      <c r="F8" s="13" t="s">
        <v>30</v>
      </c>
      <c r="G8" s="32">
        <v>400</v>
      </c>
      <c r="H8" s="32">
        <v>2</v>
      </c>
      <c r="I8" s="32">
        <f t="shared" si="0"/>
        <v>800</v>
      </c>
      <c r="J8" s="14" t="s">
        <v>16</v>
      </c>
    </row>
    <row r="9" spans="1:10">
      <c r="A9" s="15">
        <v>8</v>
      </c>
      <c r="B9" s="16" t="s">
        <v>40</v>
      </c>
      <c r="C9" s="15">
        <v>2013</v>
      </c>
      <c r="D9" s="15">
        <v>2014</v>
      </c>
      <c r="E9" s="15" t="s">
        <v>15</v>
      </c>
      <c r="F9" s="15" t="s">
        <v>30</v>
      </c>
      <c r="G9" s="33">
        <v>400</v>
      </c>
      <c r="H9" s="33">
        <v>2</v>
      </c>
      <c r="I9" s="33">
        <f t="shared" si="0"/>
        <v>800</v>
      </c>
      <c r="J9" s="16"/>
    </row>
    <row r="10" spans="1:10">
      <c r="A10" s="13">
        <v>9</v>
      </c>
      <c r="B10" s="14" t="s">
        <v>41</v>
      </c>
      <c r="C10" s="13">
        <v>2011</v>
      </c>
      <c r="D10" s="13">
        <v>2012</v>
      </c>
      <c r="E10" s="13" t="s">
        <v>14</v>
      </c>
      <c r="F10" s="13" t="s">
        <v>30</v>
      </c>
      <c r="G10" s="32">
        <v>400</v>
      </c>
      <c r="H10" s="32">
        <v>2</v>
      </c>
      <c r="I10" s="32">
        <f t="shared" si="0"/>
        <v>800</v>
      </c>
      <c r="J10" s="14"/>
    </row>
    <row r="11" spans="1:10">
      <c r="A11" s="15">
        <v>10</v>
      </c>
      <c r="B11" s="16" t="s">
        <v>42</v>
      </c>
      <c r="C11" s="15">
        <v>2011</v>
      </c>
      <c r="D11" s="15">
        <v>2012</v>
      </c>
      <c r="E11" s="15" t="s">
        <v>15</v>
      </c>
      <c r="F11" s="15" t="s">
        <v>30</v>
      </c>
      <c r="G11" s="33">
        <v>400</v>
      </c>
      <c r="H11" s="33">
        <v>2</v>
      </c>
      <c r="I11" s="33">
        <f t="shared" si="0"/>
        <v>800</v>
      </c>
      <c r="J11" s="16"/>
    </row>
    <row r="12" spans="1:10">
      <c r="A12" s="13">
        <v>11</v>
      </c>
      <c r="B12" s="14" t="s">
        <v>43</v>
      </c>
      <c r="C12" s="13">
        <v>2009</v>
      </c>
      <c r="D12" s="13">
        <v>2010</v>
      </c>
      <c r="E12" s="13" t="s">
        <v>14</v>
      </c>
      <c r="F12" s="13" t="s">
        <v>32</v>
      </c>
      <c r="G12" s="32">
        <v>400</v>
      </c>
      <c r="H12" s="32">
        <v>3</v>
      </c>
      <c r="I12" s="32">
        <f t="shared" si="0"/>
        <v>1200</v>
      </c>
      <c r="J12" s="14"/>
    </row>
    <row r="13" spans="1:10">
      <c r="A13" s="15">
        <v>12</v>
      </c>
      <c r="B13" s="16" t="s">
        <v>44</v>
      </c>
      <c r="C13" s="15">
        <v>2009</v>
      </c>
      <c r="D13" s="15">
        <v>2010</v>
      </c>
      <c r="E13" s="15" t="s">
        <v>15</v>
      </c>
      <c r="F13" s="15" t="s">
        <v>32</v>
      </c>
      <c r="G13" s="33">
        <v>400</v>
      </c>
      <c r="H13" s="33">
        <v>3</v>
      </c>
      <c r="I13" s="33">
        <f t="shared" si="0"/>
        <v>1200</v>
      </c>
      <c r="J13" s="16"/>
    </row>
    <row r="14" spans="1:10">
      <c r="A14" s="13">
        <v>13</v>
      </c>
      <c r="B14" s="14" t="s">
        <v>45</v>
      </c>
      <c r="C14" s="13">
        <v>2007</v>
      </c>
      <c r="D14" s="13">
        <v>2008</v>
      </c>
      <c r="E14" s="13" t="s">
        <v>14</v>
      </c>
      <c r="F14" s="13" t="s">
        <v>33</v>
      </c>
      <c r="G14" s="32">
        <v>967</v>
      </c>
      <c r="H14" s="32">
        <v>2</v>
      </c>
      <c r="I14" s="32">
        <f t="shared" si="0"/>
        <v>1934</v>
      </c>
      <c r="J14" s="14"/>
    </row>
    <row r="15" spans="1:10">
      <c r="A15" s="15">
        <v>14</v>
      </c>
      <c r="B15" s="16" t="s">
        <v>46</v>
      </c>
      <c r="C15" s="15">
        <v>2007</v>
      </c>
      <c r="D15" s="15">
        <v>2008</v>
      </c>
      <c r="E15" s="15" t="s">
        <v>15</v>
      </c>
      <c r="F15" s="15" t="s">
        <v>33</v>
      </c>
      <c r="G15" s="33">
        <v>967</v>
      </c>
      <c r="H15" s="33">
        <v>2</v>
      </c>
      <c r="I15" s="33">
        <f t="shared" si="0"/>
        <v>1934</v>
      </c>
      <c r="J15" s="16"/>
    </row>
    <row r="16" spans="1:10">
      <c r="A16" s="13">
        <v>15</v>
      </c>
      <c r="B16" s="14" t="s">
        <v>47</v>
      </c>
      <c r="C16" s="13">
        <v>2006</v>
      </c>
      <c r="D16" s="13">
        <v>1985</v>
      </c>
      <c r="E16" s="13" t="s">
        <v>15</v>
      </c>
      <c r="F16" s="13" t="s">
        <v>53</v>
      </c>
      <c r="G16" s="32">
        <v>1000</v>
      </c>
      <c r="H16" s="32">
        <v>10</v>
      </c>
      <c r="I16" s="32">
        <f t="shared" si="0"/>
        <v>10000</v>
      </c>
      <c r="J16" s="18">
        <v>0.6875</v>
      </c>
    </row>
    <row r="17" spans="1:10">
      <c r="A17" s="15">
        <v>16</v>
      </c>
      <c r="B17" s="16" t="s">
        <v>48</v>
      </c>
      <c r="C17" s="15">
        <v>1984</v>
      </c>
      <c r="D17" s="15">
        <v>1975</v>
      </c>
      <c r="E17" s="15" t="s">
        <v>15</v>
      </c>
      <c r="F17" s="15" t="s">
        <v>53</v>
      </c>
      <c r="G17" s="33">
        <v>1000</v>
      </c>
      <c r="H17" s="33">
        <v>10</v>
      </c>
      <c r="I17" s="33">
        <f t="shared" si="0"/>
        <v>10000</v>
      </c>
      <c r="J17" s="19">
        <v>0.6875</v>
      </c>
    </row>
    <row r="18" spans="1:10">
      <c r="A18" s="13">
        <v>17</v>
      </c>
      <c r="B18" s="14" t="s">
        <v>49</v>
      </c>
      <c r="C18" s="13">
        <v>1974</v>
      </c>
      <c r="D18" s="13">
        <v>1965</v>
      </c>
      <c r="E18" s="13" t="s">
        <v>15</v>
      </c>
      <c r="F18" s="13" t="s">
        <v>53</v>
      </c>
      <c r="G18" s="32">
        <v>1000</v>
      </c>
      <c r="H18" s="32">
        <v>10</v>
      </c>
      <c r="I18" s="32">
        <f t="shared" si="0"/>
        <v>10000</v>
      </c>
      <c r="J18" s="18">
        <v>0.6875</v>
      </c>
    </row>
    <row r="19" spans="1:10">
      <c r="A19" s="15">
        <v>18</v>
      </c>
      <c r="B19" s="16" t="s">
        <v>50</v>
      </c>
      <c r="C19" s="15">
        <v>1964</v>
      </c>
      <c r="D19" s="15" t="s">
        <v>28</v>
      </c>
      <c r="E19" s="15" t="s">
        <v>15</v>
      </c>
      <c r="F19" s="15" t="s">
        <v>53</v>
      </c>
      <c r="G19" s="33">
        <v>1000</v>
      </c>
      <c r="H19" s="33">
        <v>10</v>
      </c>
      <c r="I19" s="33">
        <f t="shared" si="0"/>
        <v>10000</v>
      </c>
      <c r="J19" s="19">
        <v>0.6875</v>
      </c>
    </row>
    <row r="20" spans="1:10">
      <c r="A20" s="13">
        <v>19</v>
      </c>
      <c r="B20" s="14" t="s">
        <v>51</v>
      </c>
      <c r="C20" s="13">
        <v>2006</v>
      </c>
      <c r="D20" s="13">
        <v>1990</v>
      </c>
      <c r="E20" s="13" t="s">
        <v>14</v>
      </c>
      <c r="F20" s="13" t="s">
        <v>54</v>
      </c>
      <c r="G20" s="32">
        <v>1000</v>
      </c>
      <c r="H20" s="32">
        <v>5</v>
      </c>
      <c r="I20" s="32">
        <f t="shared" si="0"/>
        <v>5000</v>
      </c>
      <c r="J20" s="18">
        <v>0.6875</v>
      </c>
    </row>
    <row r="21" spans="1:10">
      <c r="A21" s="15">
        <v>20</v>
      </c>
      <c r="B21" s="16" t="s">
        <v>29</v>
      </c>
      <c r="C21" s="15">
        <v>1989</v>
      </c>
      <c r="D21" s="15">
        <v>1975</v>
      </c>
      <c r="E21" s="15" t="s">
        <v>14</v>
      </c>
      <c r="F21" s="15" t="s">
        <v>54</v>
      </c>
      <c r="G21" s="33">
        <v>1000</v>
      </c>
      <c r="H21" s="33">
        <v>5</v>
      </c>
      <c r="I21" s="33">
        <f t="shared" si="0"/>
        <v>5000</v>
      </c>
      <c r="J21" s="19">
        <v>0.6875</v>
      </c>
    </row>
    <row r="22" spans="1:10">
      <c r="A22" s="15">
        <v>21</v>
      </c>
      <c r="B22" s="16" t="s">
        <v>52</v>
      </c>
      <c r="C22" s="15">
        <v>1974</v>
      </c>
      <c r="D22" s="15" t="s">
        <v>28</v>
      </c>
      <c r="E22" s="15" t="s">
        <v>14</v>
      </c>
      <c r="F22" s="15" t="s">
        <v>54</v>
      </c>
      <c r="G22" s="33">
        <v>1000</v>
      </c>
      <c r="H22" s="33">
        <v>5</v>
      </c>
      <c r="I22" s="33">
        <f t="shared" ref="I22" si="2">H22*G22</f>
        <v>5000</v>
      </c>
      <c r="J22" s="19">
        <v>0.6875</v>
      </c>
    </row>
  </sheetData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Prihlaška</vt:lpstr>
      <vt:lpstr>Kategórie</vt:lpstr>
      <vt:lpstr>Č._kat.</vt:lpstr>
    </vt:vector>
  </TitlesOfParts>
  <Company>ReklamALENA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Prihláška - Beh ulicami obce Smižany</dc:title>
  <dc:creator>ALENA</dc:creator>
  <cp:lastModifiedBy>BALUCHOVÁ Andrea</cp:lastModifiedBy>
  <cp:lastPrinted>2023-09-08T08:29:30Z</cp:lastPrinted>
  <dcterms:created xsi:type="dcterms:W3CDTF">2009-09-03T08:43:16Z</dcterms:created>
  <dcterms:modified xsi:type="dcterms:W3CDTF">2024-09-03T12:57:44Z</dcterms:modified>
</cp:coreProperties>
</file>